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ABLE" sheetId="1" r:id="rId4"/>
    <sheet state="visible" name="Sheet6" sheetId="2" r:id="rId5"/>
    <sheet state="hidden" name="Dont Edit" sheetId="3" r:id="rId6"/>
  </sheets>
  <definedNames/>
  <calcPr/>
</workbook>
</file>

<file path=xl/sharedStrings.xml><?xml version="1.0" encoding="utf-8"?>
<sst xmlns="http://schemas.openxmlformats.org/spreadsheetml/2006/main" count="61" uniqueCount="60">
  <si>
    <t>Cording Calculator</t>
  </si>
  <si>
    <r>
      <rPr>
        <rFont val="Noto Serif Georgian"/>
        <b/>
        <color rgb="FF000000"/>
      </rPr>
      <t>Instructions:</t>
    </r>
    <r>
      <rPr>
        <rFont val="Noto Serif Georgian"/>
        <color rgb="FF000000"/>
      </rPr>
      <t xml:space="preserve"> Using the guidlines, enter your information in the light green boxes below. Your results will be displayed in the lavender tabs. For best results, do not make any other edits to this tab. </t>
    </r>
  </si>
  <si>
    <t>Values to Input</t>
  </si>
  <si>
    <t>Guidelines</t>
  </si>
  <si>
    <t>Circumference or Perimeter Length (inches)</t>
  </si>
  <si>
    <t>Cording Thickness 
(number of strands)</t>
  </si>
  <si>
    <t>Circumference</t>
  </si>
  <si>
    <t>4" Round</t>
  </si>
  <si>
    <t>4" Square</t>
  </si>
  <si>
    <t>5" Round</t>
  </si>
  <si>
    <t>5" Square</t>
  </si>
  <si>
    <t>3x6 Insert</t>
  </si>
  <si>
    <t>12.57"</t>
  </si>
  <si>
    <t>16"</t>
  </si>
  <si>
    <t>15.71"</t>
  </si>
  <si>
    <t>20"</t>
  </si>
  <si>
    <t>18"</t>
  </si>
  <si>
    <t>Number of different colors or bundles</t>
  </si>
  <si>
    <r>
      <rPr>
        <rFont val="Noto Serif Georgian"/>
        <b/>
        <color rgb="FF274E13"/>
      </rPr>
      <t xml:space="preserve">Loop Length 
</t>
    </r>
    <r>
      <rPr>
        <rFont val="Noto Serif Georgian"/>
        <b/>
        <color rgb="FF274E13"/>
        <sz val="8.0"/>
      </rPr>
      <t>Deisred lenght from top of loop to top of ornament</t>
    </r>
  </si>
  <si>
    <t>Cording Thickness</t>
  </si>
  <si>
    <t>18 M
Delicate</t>
  </si>
  <si>
    <t>18 M</t>
  </si>
  <si>
    <t>18/13 M</t>
  </si>
  <si>
    <t>13 M
Larger Projects</t>
  </si>
  <si>
    <t>Results</t>
  </si>
  <si>
    <t>Number of Different Bundles</t>
  </si>
  <si>
    <t>Common</t>
  </si>
  <si>
    <t>Favorite, Maintains Tension</t>
  </si>
  <si>
    <t>Tighter look</t>
  </si>
  <si>
    <t>Cut lengths to (inches)</t>
  </si>
  <si>
    <t>Strands per bundle</t>
  </si>
  <si>
    <t>Loop Length</t>
  </si>
  <si>
    <t>Coasters
Flats</t>
  </si>
  <si>
    <t>Short Ornament Loop</t>
  </si>
  <si>
    <t>Standard Ornament Loop</t>
  </si>
  <si>
    <t>Bag Charm Length</t>
  </si>
  <si>
    <t>0"</t>
  </si>
  <si>
    <t>1.5"</t>
  </si>
  <si>
    <t>3"</t>
  </si>
  <si>
    <t>7"</t>
  </si>
  <si>
    <t>strand length</t>
  </si>
  <si>
    <t>Length</t>
  </si>
  <si>
    <t>Height</t>
  </si>
  <si>
    <t>Ornament circumference</t>
  </si>
  <si>
    <t xml:space="preserve"> </t>
  </si>
  <si>
    <t>Loop (3 inch drop)</t>
  </si>
  <si>
    <t>Shrinkage</t>
  </si>
  <si>
    <t>Tails/Selvedge</t>
  </si>
  <si>
    <t>Final completed length</t>
  </si>
  <si>
    <t>Selvedge Making Cording</t>
  </si>
  <si>
    <t>CUT LENGTH:</t>
  </si>
  <si>
    <t>Total number of colors</t>
  </si>
  <si>
    <t>Enter the total number of strands of cording you’d like. I like 12 for 13 mesh projects and beginners, prefer 8, or 9 on smaller 18 mesh projects or client finishes. Refer to “DOCUMENT” for suggestions.</t>
  </si>
  <si>
    <t>Selection 1-4</t>
  </si>
  <si>
    <t>Number of strands per bundle</t>
  </si>
  <si>
    <t>Strands / number of colors = number of colors per bundle</t>
  </si>
  <si>
    <t>How many yards are on a card/skein of your cording material?</t>
  </si>
  <si>
    <t>DMC Floss = // DMC Pearls = // Rainbow Gallery = 10 yards. Kreinik = what .. If you’re working with multiple mediums, you may need to recalculate.</t>
  </si>
  <si>
    <t>Inches on a skein</t>
  </si>
  <si>
    <t>Number of yards x 36 inches</t>
  </si>
</sst>
</file>

<file path=xl/styles.xml><?xml version="1.0" encoding="utf-8"?>
<styleSheet xmlns="http://schemas.openxmlformats.org/spreadsheetml/2006/main" xmlns:x14ac="http://schemas.microsoft.com/office/spreadsheetml/2009/9/ac" xmlns:mc="http://schemas.openxmlformats.org/markup-compatibility/2006">
  <fonts count="10">
    <font>
      <sz val="10.0"/>
      <color rgb="FF000000"/>
      <name val="Arial"/>
      <scheme val="minor"/>
    </font>
    <font>
      <sz val="24.0"/>
      <color rgb="FF274E13"/>
      <name val="Noto Serif Georgian"/>
    </font>
    <font>
      <color rgb="FF000000"/>
      <name val="Noto Serif Georgian"/>
    </font>
    <font>
      <color rgb="FFFFFFFF"/>
      <name val="Noto Serif Georgian"/>
    </font>
    <font/>
    <font>
      <color theme="1"/>
      <name val="Noto Serif Georgian"/>
    </font>
    <font>
      <b/>
      <color rgb="FF274E13"/>
      <name val="Noto Serif Georgian"/>
    </font>
    <font>
      <color theme="1"/>
      <name val="Arial"/>
      <scheme val="minor"/>
    </font>
    <font>
      <color rgb="FF274E13"/>
      <name val="Noto Serif Georgian"/>
    </font>
    <font>
      <b/>
      <color theme="1"/>
      <name val="Arial"/>
      <scheme val="minor"/>
    </font>
  </fonts>
  <fills count="6">
    <fill>
      <patternFill patternType="none"/>
    </fill>
    <fill>
      <patternFill patternType="lightGray"/>
    </fill>
    <fill>
      <patternFill patternType="solid">
        <fgColor rgb="FF274E13"/>
        <bgColor rgb="FF274E13"/>
      </patternFill>
    </fill>
    <fill>
      <patternFill patternType="solid">
        <fgColor rgb="FFFEFAF0"/>
        <bgColor rgb="FFFEFAF0"/>
      </patternFill>
    </fill>
    <fill>
      <patternFill patternType="solid">
        <fgColor rgb="FF93C47D"/>
        <bgColor rgb="FF93C47D"/>
      </patternFill>
    </fill>
    <fill>
      <patternFill patternType="solid">
        <fgColor rgb="FFD9D2E9"/>
        <bgColor rgb="FFD9D2E9"/>
      </patternFill>
    </fill>
  </fills>
  <borders count="12">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border>
    <border>
      <right style="thin">
        <color rgb="FF000000"/>
      </right>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top style="thin">
        <color rgb="FF000000"/>
      </top>
      <bottom style="thin">
        <color rgb="FF000000"/>
      </bottom>
    </border>
    <border>
      <left style="thin">
        <color rgb="FF000000"/>
      </left>
      <right style="thin">
        <color rgb="FF000000"/>
      </right>
      <bottom style="thin">
        <color rgb="FF000000"/>
      </bottom>
    </border>
    <border>
      <right style="thin">
        <color rgb="FF000000"/>
      </right>
      <top style="thin">
        <color rgb="FF000000"/>
      </top>
      <bottom style="thin">
        <color rgb="FF000000"/>
      </bottom>
    </border>
    <border>
      <left style="thin">
        <color rgb="FF9A9A9A"/>
      </left>
      <right style="thin">
        <color rgb="FF9A9A9A"/>
      </right>
      <top style="thin">
        <color rgb="FF9A9A9A"/>
      </top>
      <bottom style="thin">
        <color rgb="FF9A9A9A"/>
      </bottom>
    </border>
  </borders>
  <cellStyleXfs count="1">
    <xf borderId="0" fillId="0" fontId="0" numFmtId="0" applyAlignment="1" applyFont="1"/>
  </cellStyleXfs>
  <cellXfs count="43">
    <xf borderId="0" fillId="0" fontId="0" numFmtId="0" xfId="0" applyAlignment="1" applyFont="1">
      <alignment readingOrder="0" shrinkToFit="0" vertical="bottom" wrapText="0"/>
    </xf>
    <xf borderId="0" fillId="0" fontId="1" numFmtId="0" xfId="0" applyAlignment="1" applyFont="1">
      <alignment horizontal="center" readingOrder="0" vertical="center"/>
    </xf>
    <xf borderId="0" fillId="0" fontId="2" numFmtId="0" xfId="0" applyAlignment="1" applyFont="1">
      <alignment horizontal="left" readingOrder="0" shrinkToFit="0" vertical="center" wrapText="1"/>
    </xf>
    <xf borderId="0" fillId="0" fontId="3" numFmtId="0" xfId="0" applyAlignment="1" applyFont="1">
      <alignment horizontal="center" readingOrder="0" vertical="center"/>
    </xf>
    <xf borderId="1" fillId="2" fontId="3" numFmtId="0" xfId="0" applyAlignment="1" applyBorder="1" applyFill="1" applyFont="1">
      <alignment horizontal="center" readingOrder="0" vertical="center"/>
    </xf>
    <xf borderId="2" fillId="0" fontId="4" numFmtId="0" xfId="0" applyBorder="1" applyFont="1"/>
    <xf borderId="3" fillId="0" fontId="4" numFmtId="0" xfId="0" applyBorder="1" applyFont="1"/>
    <xf borderId="4" fillId="0" fontId="4" numFmtId="0" xfId="0" applyBorder="1" applyFont="1"/>
    <xf borderId="5" fillId="0" fontId="4" numFmtId="0" xfId="0" applyBorder="1" applyFont="1"/>
    <xf borderId="0" fillId="0" fontId="5" numFmtId="0" xfId="0" applyFont="1"/>
    <xf borderId="6" fillId="3" fontId="6" numFmtId="0" xfId="0" applyAlignment="1" applyBorder="1" applyFill="1" applyFont="1">
      <alignment horizontal="center" readingOrder="0" shrinkToFit="0" vertical="center" wrapText="1"/>
    </xf>
    <xf borderId="0" fillId="0" fontId="6" numFmtId="0" xfId="0" applyAlignment="1" applyFont="1">
      <alignment horizontal="center" readingOrder="0" vertical="center"/>
    </xf>
    <xf borderId="7" fillId="3" fontId="6" numFmtId="0" xfId="0" applyAlignment="1" applyBorder="1" applyFont="1">
      <alignment horizontal="center" readingOrder="0" shrinkToFit="0" vertical="center" wrapText="1"/>
    </xf>
    <xf borderId="6" fillId="3" fontId="6" numFmtId="0" xfId="0" applyAlignment="1" applyBorder="1" applyFont="1">
      <alignment horizontal="center" readingOrder="0" vertical="center"/>
    </xf>
    <xf borderId="0" fillId="0" fontId="7" numFmtId="0" xfId="0" applyAlignment="1" applyFont="1">
      <alignment horizontal="center" vertical="center"/>
    </xf>
    <xf borderId="6" fillId="4" fontId="5" numFmtId="0" xfId="0" applyAlignment="1" applyBorder="1" applyFill="1" applyFont="1">
      <alignment horizontal="center" readingOrder="0" shrinkToFit="0" vertical="center" wrapText="1"/>
    </xf>
    <xf borderId="8" fillId="4" fontId="5" numFmtId="0" xfId="0" applyAlignment="1" applyBorder="1" applyFont="1">
      <alignment horizontal="center" readingOrder="0" shrinkToFit="0" vertical="center" wrapText="1"/>
    </xf>
    <xf borderId="0" fillId="0" fontId="8" numFmtId="0" xfId="0" applyAlignment="1" applyFont="1">
      <alignment horizontal="center" readingOrder="0" vertical="center"/>
    </xf>
    <xf borderId="9" fillId="0" fontId="4" numFmtId="0" xfId="0" applyBorder="1" applyFont="1"/>
    <xf borderId="6" fillId="3" fontId="8" numFmtId="0" xfId="0" applyAlignment="1" applyBorder="1" applyFont="1">
      <alignment horizontal="center" readingOrder="0" vertical="center"/>
    </xf>
    <xf borderId="0" fillId="3" fontId="5" numFmtId="0" xfId="0" applyAlignment="1" applyFont="1">
      <alignment horizontal="center" shrinkToFit="0" vertical="center" wrapText="1"/>
    </xf>
    <xf borderId="0" fillId="3" fontId="5" numFmtId="0" xfId="0" applyFont="1"/>
    <xf borderId="0" fillId="0" fontId="5" numFmtId="0" xfId="0" applyAlignment="1" applyFont="1">
      <alignment horizontal="center" vertical="center"/>
    </xf>
    <xf borderId="4" fillId="0" fontId="5" numFmtId="0" xfId="0" applyAlignment="1" applyBorder="1" applyFont="1">
      <alignment horizontal="center" vertical="center"/>
    </xf>
    <xf borderId="5" fillId="0" fontId="5" numFmtId="0" xfId="0" applyAlignment="1" applyBorder="1" applyFont="1">
      <alignment horizontal="center" vertical="center"/>
    </xf>
    <xf borderId="0" fillId="0" fontId="5" numFmtId="0" xfId="0" applyAlignment="1" applyFont="1">
      <alignment horizontal="center" shrinkToFit="0" vertical="center" wrapText="1"/>
    </xf>
    <xf borderId="0" fillId="0" fontId="6" numFmtId="0" xfId="0" applyAlignment="1" applyFont="1">
      <alignment horizontal="center" readingOrder="0" shrinkToFit="0" vertical="center" wrapText="1"/>
    </xf>
    <xf borderId="8" fillId="3" fontId="6" numFmtId="0" xfId="0" applyAlignment="1" applyBorder="1" applyFont="1">
      <alignment horizontal="center" readingOrder="0" shrinkToFit="0" vertical="center" wrapText="1"/>
    </xf>
    <xf borderId="10" fillId="0" fontId="4" numFmtId="0" xfId="0" applyBorder="1" applyFont="1"/>
    <xf borderId="8" fillId="3" fontId="8" numFmtId="0" xfId="0" applyAlignment="1" applyBorder="1" applyFont="1">
      <alignment horizontal="center" readingOrder="0" vertical="center"/>
    </xf>
    <xf borderId="6" fillId="5" fontId="5" numFmtId="1" xfId="0" applyAlignment="1" applyBorder="1" applyFill="1" applyFont="1" applyNumberFormat="1">
      <alignment horizontal="center" readingOrder="0" shrinkToFit="0" vertical="center" wrapText="1"/>
    </xf>
    <xf borderId="0" fillId="0" fontId="5" numFmtId="0" xfId="0" applyAlignment="1" applyFont="1">
      <alignment shrinkToFit="0" wrapText="1"/>
    </xf>
    <xf borderId="0" fillId="0" fontId="7" numFmtId="0" xfId="0" applyAlignment="1" applyFont="1">
      <alignment shrinkToFit="0" wrapText="1"/>
    </xf>
    <xf borderId="0" fillId="0" fontId="9" numFmtId="0" xfId="0" applyAlignment="1" applyFont="1">
      <alignment readingOrder="0" vertical="top"/>
    </xf>
    <xf borderId="0" fillId="0" fontId="7" numFmtId="0" xfId="0" applyAlignment="1" applyFont="1">
      <alignment vertical="top"/>
    </xf>
    <xf borderId="0" fillId="0" fontId="7" numFmtId="0" xfId="0" applyAlignment="1" applyFont="1">
      <alignment readingOrder="0" vertical="top"/>
    </xf>
    <xf borderId="11" fillId="0" fontId="7" numFmtId="0" xfId="0" applyAlignment="1" applyBorder="1" applyFont="1">
      <alignment readingOrder="0" vertical="top"/>
    </xf>
    <xf borderId="11" fillId="0" fontId="7" numFmtId="0" xfId="0" applyAlignment="1" applyBorder="1" applyFont="1">
      <alignment vertical="top"/>
    </xf>
    <xf borderId="0" fillId="0" fontId="7" numFmtId="0" xfId="0" applyAlignment="1" applyFont="1">
      <alignment readingOrder="0"/>
    </xf>
    <xf borderId="11" fillId="0" fontId="9" numFmtId="0" xfId="0" applyAlignment="1" applyBorder="1" applyFont="1">
      <alignment readingOrder="0" vertical="top"/>
    </xf>
    <xf borderId="11" fillId="0" fontId="7" numFmtId="1" xfId="0" applyAlignment="1" applyBorder="1" applyFont="1" applyNumberFormat="1">
      <alignment readingOrder="0" vertical="top"/>
    </xf>
    <xf borderId="0" fillId="0" fontId="9" numFmtId="0" xfId="0" applyAlignment="1" applyFont="1">
      <alignment readingOrder="0"/>
    </xf>
    <xf borderId="0" fillId="0" fontId="9"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361950</xdr:colOff>
      <xdr:row>0</xdr:row>
      <xdr:rowOff>76200</xdr:rowOff>
    </xdr:from>
    <xdr:ext cx="990600" cy="8096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2" width="24.25"/>
    <col customWidth="1" min="3" max="3" width="1.25"/>
    <col customWidth="1" min="4" max="8" width="13.63"/>
  </cols>
  <sheetData>
    <row r="1" ht="79.5" customHeight="1">
      <c r="B1" s="1" t="s">
        <v>0</v>
      </c>
    </row>
    <row r="2" ht="34.5" customHeight="1">
      <c r="A2" s="2" t="s">
        <v>1</v>
      </c>
    </row>
    <row r="3" ht="18.75" customHeight="1">
      <c r="A3" s="3"/>
      <c r="B3" s="3"/>
      <c r="D3" s="3"/>
      <c r="E3" s="3"/>
      <c r="F3" s="3"/>
      <c r="G3" s="3"/>
      <c r="H3" s="3"/>
      <c r="I3" s="3"/>
    </row>
    <row r="4" ht="18.75" customHeight="1">
      <c r="A4" s="4" t="s">
        <v>2</v>
      </c>
      <c r="B4" s="5"/>
      <c r="D4" s="4" t="s">
        <v>3</v>
      </c>
      <c r="E4" s="6"/>
      <c r="F4" s="6"/>
      <c r="G4" s="6"/>
      <c r="H4" s="6"/>
      <c r="I4" s="5"/>
    </row>
    <row r="5" ht="18.75" customHeight="1">
      <c r="A5" s="7"/>
      <c r="B5" s="8"/>
      <c r="C5" s="9"/>
      <c r="D5" s="7"/>
      <c r="I5" s="8"/>
    </row>
    <row r="6" ht="54.0" customHeight="1">
      <c r="A6" s="10" t="s">
        <v>4</v>
      </c>
      <c r="B6" s="10" t="s">
        <v>5</v>
      </c>
      <c r="C6" s="11"/>
      <c r="D6" s="12" t="s">
        <v>6</v>
      </c>
      <c r="E6" s="13" t="s">
        <v>7</v>
      </c>
      <c r="F6" s="13" t="s">
        <v>8</v>
      </c>
      <c r="G6" s="13" t="s">
        <v>9</v>
      </c>
      <c r="H6" s="13" t="s">
        <v>10</v>
      </c>
      <c r="I6" s="13" t="s">
        <v>11</v>
      </c>
      <c r="J6" s="14"/>
      <c r="K6" s="14"/>
      <c r="L6" s="14"/>
      <c r="M6" s="14"/>
      <c r="N6" s="14"/>
      <c r="O6" s="14"/>
      <c r="P6" s="14"/>
      <c r="Q6" s="14"/>
      <c r="R6" s="14"/>
      <c r="S6" s="14"/>
      <c r="T6" s="14"/>
      <c r="U6" s="14"/>
      <c r="V6" s="14"/>
      <c r="W6" s="14"/>
      <c r="X6" s="14"/>
      <c r="Y6" s="14"/>
    </row>
    <row r="7" ht="18.75" customHeight="1">
      <c r="A7" s="15">
        <f>16</f>
        <v>16</v>
      </c>
      <c r="B7" s="16">
        <v>12.0</v>
      </c>
      <c r="C7" s="17"/>
      <c r="D7" s="18"/>
      <c r="E7" s="19" t="s">
        <v>12</v>
      </c>
      <c r="F7" s="19" t="s">
        <v>13</v>
      </c>
      <c r="G7" s="19" t="s">
        <v>14</v>
      </c>
      <c r="H7" s="19" t="s">
        <v>15</v>
      </c>
      <c r="I7" s="19" t="s">
        <v>16</v>
      </c>
      <c r="J7" s="14"/>
      <c r="K7" s="14"/>
      <c r="L7" s="14"/>
      <c r="M7" s="14"/>
      <c r="N7" s="14"/>
      <c r="O7" s="14"/>
      <c r="P7" s="14"/>
      <c r="Q7" s="14"/>
      <c r="R7" s="14"/>
      <c r="S7" s="14"/>
      <c r="T7" s="14"/>
      <c r="U7" s="14"/>
      <c r="V7" s="14"/>
      <c r="W7" s="14"/>
      <c r="X7" s="14"/>
      <c r="Y7" s="14"/>
    </row>
    <row r="8" ht="8.25" customHeight="1">
      <c r="A8" s="20"/>
      <c r="B8" s="21"/>
      <c r="C8" s="22"/>
      <c r="D8" s="23"/>
      <c r="E8" s="22"/>
      <c r="F8" s="22"/>
      <c r="G8" s="22"/>
      <c r="H8" s="24"/>
      <c r="I8" s="14"/>
      <c r="J8" s="14"/>
      <c r="K8" s="14"/>
      <c r="L8" s="14"/>
      <c r="M8" s="14"/>
      <c r="N8" s="14"/>
      <c r="O8" s="14"/>
      <c r="P8" s="14"/>
      <c r="Q8" s="14"/>
      <c r="R8" s="14"/>
      <c r="S8" s="14"/>
      <c r="T8" s="14"/>
      <c r="U8" s="14"/>
      <c r="V8" s="14"/>
      <c r="W8" s="14"/>
      <c r="X8" s="14"/>
      <c r="Y8" s="14"/>
    </row>
    <row r="9" ht="43.5" customHeight="1">
      <c r="A9" s="10" t="s">
        <v>17</v>
      </c>
      <c r="B9" s="10" t="s">
        <v>18</v>
      </c>
      <c r="C9" s="11"/>
      <c r="D9" s="12" t="s">
        <v>19</v>
      </c>
      <c r="E9" s="13" t="s">
        <v>20</v>
      </c>
      <c r="F9" s="13" t="s">
        <v>21</v>
      </c>
      <c r="G9" s="13" t="s">
        <v>22</v>
      </c>
      <c r="H9" s="13" t="s">
        <v>23</v>
      </c>
      <c r="I9" s="14"/>
      <c r="J9" s="14"/>
      <c r="K9" s="14"/>
      <c r="L9" s="14"/>
      <c r="M9" s="14"/>
      <c r="N9" s="14"/>
      <c r="O9" s="14"/>
      <c r="P9" s="14"/>
      <c r="Q9" s="14"/>
      <c r="R9" s="14"/>
      <c r="S9" s="14"/>
      <c r="T9" s="14"/>
      <c r="U9" s="14"/>
      <c r="V9" s="14"/>
      <c r="W9" s="14"/>
      <c r="X9" s="14"/>
      <c r="Y9" s="14"/>
    </row>
    <row r="10" ht="18.75" customHeight="1">
      <c r="A10" s="15">
        <v>3.0</v>
      </c>
      <c r="B10" s="15">
        <v>3.0</v>
      </c>
      <c r="C10" s="17"/>
      <c r="D10" s="18"/>
      <c r="E10" s="19">
        <v>8.0</v>
      </c>
      <c r="F10" s="19">
        <v>9.0</v>
      </c>
      <c r="G10" s="19">
        <v>12.0</v>
      </c>
      <c r="H10" s="19">
        <v>15.0</v>
      </c>
      <c r="I10" s="14"/>
      <c r="J10" s="14"/>
      <c r="K10" s="14"/>
      <c r="L10" s="14"/>
      <c r="M10" s="14"/>
      <c r="N10" s="14"/>
      <c r="O10" s="14"/>
      <c r="P10" s="14"/>
      <c r="Q10" s="14"/>
      <c r="R10" s="14"/>
      <c r="S10" s="14"/>
      <c r="T10" s="14"/>
      <c r="U10" s="14"/>
      <c r="V10" s="14"/>
      <c r="W10" s="14"/>
      <c r="X10" s="14"/>
      <c r="Y10" s="14"/>
    </row>
    <row r="11" ht="8.25" customHeight="1">
      <c r="A11" s="25"/>
      <c r="B11" s="9"/>
      <c r="C11" s="22"/>
      <c r="D11" s="23"/>
      <c r="E11" s="22"/>
      <c r="F11" s="22"/>
      <c r="G11" s="22"/>
      <c r="H11" s="24"/>
      <c r="I11" s="14"/>
      <c r="J11" s="14"/>
      <c r="K11" s="14"/>
      <c r="L11" s="14"/>
      <c r="M11" s="14"/>
      <c r="N11" s="14"/>
      <c r="O11" s="14"/>
      <c r="P11" s="14"/>
      <c r="Q11" s="14"/>
      <c r="R11" s="14"/>
      <c r="S11" s="14"/>
      <c r="T11" s="14"/>
      <c r="U11" s="14"/>
      <c r="V11" s="14"/>
      <c r="W11" s="14"/>
      <c r="X11" s="14"/>
      <c r="Y11" s="14"/>
    </row>
    <row r="12" ht="23.25" customHeight="1">
      <c r="A12" s="4" t="s">
        <v>24</v>
      </c>
      <c r="B12" s="5"/>
      <c r="C12" s="26"/>
      <c r="D12" s="12" t="s">
        <v>25</v>
      </c>
      <c r="E12" s="10" t="s">
        <v>26</v>
      </c>
      <c r="F12" s="27" t="s">
        <v>27</v>
      </c>
      <c r="G12" s="28"/>
      <c r="H12" s="10" t="s">
        <v>28</v>
      </c>
      <c r="I12" s="14"/>
      <c r="J12" s="14"/>
      <c r="K12" s="14"/>
      <c r="L12" s="14"/>
      <c r="M12" s="14"/>
      <c r="N12" s="14"/>
      <c r="O12" s="14"/>
      <c r="P12" s="14"/>
      <c r="Q12" s="14"/>
      <c r="R12" s="14"/>
      <c r="S12" s="14"/>
      <c r="T12" s="14"/>
      <c r="U12" s="14"/>
      <c r="V12" s="14"/>
      <c r="W12" s="14"/>
      <c r="X12" s="14"/>
      <c r="Y12" s="14"/>
    </row>
    <row r="13" ht="18.75" customHeight="1">
      <c r="A13" s="7"/>
      <c r="B13" s="8"/>
      <c r="C13" s="17"/>
      <c r="D13" s="18"/>
      <c r="E13" s="19">
        <v>2.0</v>
      </c>
      <c r="F13" s="29">
        <v>3.0</v>
      </c>
      <c r="G13" s="28"/>
      <c r="H13" s="19">
        <v>4.0</v>
      </c>
      <c r="I13" s="14"/>
      <c r="J13" s="14"/>
      <c r="K13" s="14"/>
      <c r="L13" s="14"/>
      <c r="M13" s="14"/>
      <c r="N13" s="14"/>
      <c r="O13" s="14"/>
      <c r="P13" s="14"/>
      <c r="Q13" s="14"/>
      <c r="R13" s="14"/>
      <c r="S13" s="14"/>
      <c r="T13" s="14"/>
      <c r="U13" s="14"/>
      <c r="V13" s="14"/>
      <c r="W13" s="14"/>
      <c r="X13" s="14"/>
      <c r="Y13" s="14"/>
    </row>
    <row r="14" ht="9.75" customHeight="1">
      <c r="A14" s="7"/>
      <c r="B14" s="8"/>
      <c r="C14" s="22"/>
      <c r="D14" s="23"/>
      <c r="E14" s="22"/>
      <c r="F14" s="22"/>
      <c r="G14" s="22"/>
      <c r="H14" s="24"/>
      <c r="I14" s="14"/>
      <c r="J14" s="14"/>
      <c r="K14" s="14"/>
      <c r="L14" s="14"/>
      <c r="M14" s="14"/>
      <c r="N14" s="14"/>
      <c r="O14" s="14"/>
      <c r="P14" s="14"/>
      <c r="Q14" s="14"/>
      <c r="R14" s="14"/>
      <c r="S14" s="14"/>
      <c r="T14" s="14"/>
      <c r="U14" s="14"/>
      <c r="V14" s="14"/>
      <c r="W14" s="14"/>
      <c r="X14" s="14"/>
      <c r="Y14" s="14"/>
    </row>
    <row r="15" ht="48.0" customHeight="1">
      <c r="A15" s="13" t="s">
        <v>29</v>
      </c>
      <c r="B15" s="13" t="s">
        <v>30</v>
      </c>
      <c r="C15" s="26"/>
      <c r="D15" s="12" t="s">
        <v>31</v>
      </c>
      <c r="E15" s="10" t="s">
        <v>32</v>
      </c>
      <c r="F15" s="10" t="s">
        <v>33</v>
      </c>
      <c r="G15" s="10" t="s">
        <v>34</v>
      </c>
      <c r="H15" s="10" t="s">
        <v>35</v>
      </c>
      <c r="I15" s="14"/>
      <c r="J15" s="14"/>
      <c r="K15" s="14"/>
      <c r="L15" s="14"/>
      <c r="M15" s="14"/>
      <c r="N15" s="14"/>
      <c r="O15" s="14"/>
      <c r="P15" s="14"/>
      <c r="Q15" s="14"/>
      <c r="R15" s="14"/>
      <c r="S15" s="14"/>
      <c r="T15" s="14"/>
      <c r="U15" s="14"/>
      <c r="V15" s="14"/>
      <c r="W15" s="14"/>
      <c r="X15" s="14"/>
      <c r="Y15" s="14"/>
    </row>
    <row r="16" ht="18.75" customHeight="1">
      <c r="A16" s="30">
        <f>'Dont Edit'!$D$9</f>
        <v>38.7625</v>
      </c>
      <c r="B16" s="30">
        <f>'Dont Edit'!$C$15</f>
        <v>4</v>
      </c>
      <c r="C16" s="17"/>
      <c r="D16" s="18"/>
      <c r="E16" s="19" t="s">
        <v>36</v>
      </c>
      <c r="F16" s="19" t="s">
        <v>37</v>
      </c>
      <c r="G16" s="19" t="s">
        <v>38</v>
      </c>
      <c r="H16" s="19" t="s">
        <v>39</v>
      </c>
      <c r="I16" s="14"/>
      <c r="J16" s="14"/>
      <c r="K16" s="14"/>
      <c r="L16" s="14"/>
      <c r="M16" s="14"/>
      <c r="N16" s="14"/>
      <c r="O16" s="14"/>
      <c r="P16" s="14"/>
      <c r="Q16" s="14"/>
      <c r="R16" s="14"/>
      <c r="S16" s="14"/>
      <c r="T16" s="14"/>
      <c r="U16" s="14"/>
      <c r="V16" s="14"/>
      <c r="W16" s="14"/>
      <c r="X16" s="14"/>
      <c r="Y16" s="14"/>
    </row>
    <row r="17" ht="9.75" customHeight="1">
      <c r="A17" s="31"/>
      <c r="B17" s="9"/>
      <c r="C17" s="9"/>
      <c r="D17" s="9"/>
      <c r="E17" s="9"/>
      <c r="F17" s="9"/>
      <c r="G17" s="9"/>
      <c r="H17" s="9"/>
    </row>
    <row r="18" ht="27.75" customHeight="1"/>
    <row r="19" ht="18.75" customHeight="1"/>
    <row r="20" ht="18.75" customHeight="1">
      <c r="A20" s="32"/>
    </row>
    <row r="21" ht="18.75" customHeight="1"/>
    <row r="22" ht="18.75" customHeight="1"/>
    <row r="23" ht="18.75" customHeight="1"/>
    <row r="24" ht="18.75" customHeight="1"/>
    <row r="25" ht="18.75" customHeight="1"/>
    <row r="26" ht="18.75" customHeight="1"/>
    <row r="27" ht="18.75" customHeight="1"/>
    <row r="28" ht="18.75" customHeight="1"/>
    <row r="29" ht="18.75" customHeight="1"/>
    <row r="30" ht="18.75" customHeight="1"/>
    <row r="31" ht="18.75" customHeight="1"/>
    <row r="32"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row r="514" ht="18.75" customHeight="1"/>
    <row r="515" ht="18.75" customHeight="1"/>
    <row r="516" ht="18.75" customHeight="1"/>
    <row r="517" ht="18.75" customHeight="1"/>
    <row r="518" ht="18.75" customHeight="1"/>
    <row r="519" ht="18.75" customHeight="1"/>
    <row r="520" ht="18.75" customHeight="1"/>
    <row r="521" ht="18.75" customHeight="1"/>
    <row r="522" ht="18.75" customHeight="1"/>
    <row r="523" ht="18.75" customHeight="1"/>
    <row r="524" ht="18.75" customHeight="1"/>
    <row r="525" ht="18.75" customHeight="1"/>
    <row r="526" ht="18.75" customHeight="1"/>
    <row r="527" ht="18.75" customHeight="1"/>
    <row r="528" ht="18.75" customHeight="1"/>
    <row r="529" ht="18.75" customHeight="1"/>
    <row r="530" ht="18.75" customHeight="1"/>
    <row r="531" ht="18.75" customHeight="1"/>
    <row r="532" ht="18.75" customHeight="1"/>
    <row r="533" ht="18.75" customHeight="1"/>
    <row r="534" ht="18.75" customHeight="1"/>
    <row r="535" ht="18.75" customHeight="1"/>
    <row r="536" ht="18.75" customHeight="1"/>
    <row r="537" ht="18.75" customHeight="1"/>
    <row r="538" ht="18.75" customHeight="1"/>
    <row r="539" ht="18.75" customHeight="1"/>
    <row r="540" ht="18.75" customHeight="1"/>
    <row r="541" ht="18.75" customHeight="1"/>
    <row r="542" ht="18.75" customHeight="1"/>
    <row r="543" ht="18.75" customHeight="1"/>
    <row r="544" ht="18.75" customHeight="1"/>
    <row r="545" ht="18.75" customHeight="1"/>
    <row r="546" ht="18.75" customHeight="1"/>
    <row r="547" ht="18.75" customHeight="1"/>
    <row r="548" ht="18.75" customHeight="1"/>
    <row r="549" ht="18.75" customHeight="1"/>
    <row r="550" ht="18.75" customHeight="1"/>
    <row r="551" ht="18.75" customHeight="1"/>
    <row r="552" ht="18.75" customHeight="1"/>
    <row r="553" ht="18.75" customHeight="1"/>
    <row r="554" ht="18.75" customHeight="1"/>
    <row r="555" ht="18.75" customHeight="1"/>
    <row r="556" ht="18.75" customHeight="1"/>
    <row r="557" ht="18.75" customHeight="1"/>
    <row r="558" ht="18.75" customHeight="1"/>
    <row r="559" ht="18.75" customHeight="1"/>
    <row r="560" ht="18.75" customHeight="1"/>
    <row r="561" ht="18.75" customHeight="1"/>
    <row r="562" ht="18.75" customHeight="1"/>
    <row r="563" ht="18.75" customHeight="1"/>
    <row r="564" ht="18.75" customHeight="1"/>
    <row r="565" ht="18.75" customHeight="1"/>
    <row r="566" ht="18.75" customHeight="1"/>
    <row r="567" ht="18.75" customHeight="1"/>
    <row r="568" ht="18.75" customHeight="1"/>
    <row r="569" ht="18.75" customHeight="1"/>
    <row r="570" ht="18.75" customHeight="1"/>
    <row r="571" ht="18.75" customHeight="1"/>
    <row r="572" ht="18.75" customHeight="1"/>
    <row r="573" ht="18.75" customHeight="1"/>
    <row r="574" ht="18.75" customHeight="1"/>
    <row r="575" ht="18.75" customHeight="1"/>
    <row r="576" ht="18.75" customHeight="1"/>
    <row r="577" ht="18.75" customHeight="1"/>
    <row r="578" ht="18.75" customHeight="1"/>
    <row r="579" ht="18.75" customHeight="1"/>
    <row r="580" ht="18.75" customHeight="1"/>
    <row r="581" ht="18.75" customHeight="1"/>
    <row r="582" ht="18.75" customHeight="1"/>
    <row r="583" ht="18.75" customHeight="1"/>
    <row r="584" ht="18.75" customHeight="1"/>
    <row r="585" ht="18.75" customHeight="1"/>
    <row r="586" ht="18.75" customHeight="1"/>
    <row r="587" ht="18.75" customHeight="1"/>
    <row r="588" ht="18.75" customHeight="1"/>
    <row r="589" ht="18.75" customHeight="1"/>
    <row r="590" ht="18.75" customHeight="1"/>
    <row r="591" ht="18.75" customHeight="1"/>
    <row r="592" ht="18.75" customHeight="1"/>
    <row r="593" ht="18.75" customHeight="1"/>
    <row r="594" ht="18.75" customHeight="1"/>
    <row r="595" ht="18.75" customHeight="1"/>
    <row r="596" ht="18.75" customHeight="1"/>
    <row r="597" ht="18.75" customHeight="1"/>
    <row r="598" ht="18.75" customHeight="1"/>
    <row r="599" ht="18.75" customHeight="1"/>
    <row r="600" ht="18.75" customHeight="1"/>
    <row r="601" ht="18.75" customHeight="1"/>
    <row r="602" ht="18.75" customHeight="1"/>
    <row r="603" ht="18.75" customHeight="1"/>
    <row r="604" ht="18.75" customHeight="1"/>
    <row r="605" ht="18.75" customHeight="1"/>
    <row r="606" ht="18.75" customHeight="1"/>
    <row r="607" ht="18.75" customHeight="1"/>
    <row r="608" ht="18.75" customHeight="1"/>
    <row r="609" ht="18.75" customHeight="1"/>
    <row r="610" ht="18.75" customHeight="1"/>
    <row r="611" ht="18.75" customHeight="1"/>
    <row r="612" ht="18.75" customHeight="1"/>
    <row r="613" ht="18.75" customHeight="1"/>
    <row r="614" ht="18.75" customHeight="1"/>
    <row r="615" ht="18.75" customHeight="1"/>
    <row r="616" ht="18.75" customHeight="1"/>
    <row r="617" ht="18.75" customHeight="1"/>
    <row r="618" ht="18.75" customHeight="1"/>
    <row r="619" ht="18.75" customHeight="1"/>
    <row r="620" ht="18.75" customHeight="1"/>
    <row r="621" ht="18.75" customHeight="1"/>
    <row r="622" ht="18.75" customHeight="1"/>
    <row r="623" ht="18.75" customHeight="1"/>
    <row r="624" ht="18.75" customHeight="1"/>
    <row r="625" ht="18.75" customHeight="1"/>
    <row r="626" ht="18.75" customHeight="1"/>
    <row r="627" ht="18.75" customHeight="1"/>
    <row r="628" ht="18.75" customHeight="1"/>
    <row r="629" ht="18.75" customHeight="1"/>
    <row r="630" ht="18.75" customHeight="1"/>
    <row r="631" ht="18.75" customHeight="1"/>
    <row r="632" ht="18.75" customHeight="1"/>
    <row r="633" ht="18.75" customHeight="1"/>
    <row r="634" ht="18.75" customHeight="1"/>
    <row r="635" ht="18.75" customHeight="1"/>
    <row r="636" ht="18.75" customHeight="1"/>
    <row r="637" ht="18.75" customHeight="1"/>
    <row r="638" ht="18.75" customHeight="1"/>
    <row r="639" ht="18.75" customHeight="1"/>
    <row r="640" ht="18.75" customHeight="1"/>
    <row r="641" ht="18.75" customHeight="1"/>
    <row r="642" ht="18.75" customHeight="1"/>
    <row r="643" ht="18.75" customHeight="1"/>
    <row r="644" ht="18.75" customHeight="1"/>
    <row r="645" ht="18.75" customHeight="1"/>
    <row r="646" ht="18.75" customHeight="1"/>
    <row r="647" ht="18.75" customHeight="1"/>
    <row r="648" ht="18.75" customHeight="1"/>
    <row r="649" ht="18.75" customHeight="1"/>
    <row r="650" ht="18.75" customHeight="1"/>
    <row r="651" ht="18.75" customHeight="1"/>
    <row r="652" ht="18.75" customHeight="1"/>
    <row r="653" ht="18.75" customHeight="1"/>
    <row r="654" ht="18.75" customHeight="1"/>
    <row r="655" ht="18.75" customHeight="1"/>
    <row r="656" ht="18.75" customHeight="1"/>
    <row r="657" ht="18.75" customHeight="1"/>
    <row r="658" ht="18.75" customHeight="1"/>
    <row r="659" ht="18.75" customHeight="1"/>
    <row r="660" ht="18.75" customHeight="1"/>
    <row r="661" ht="18.75" customHeight="1"/>
    <row r="662" ht="18.75" customHeight="1"/>
    <row r="663" ht="18.75" customHeight="1"/>
    <row r="664" ht="18.75" customHeight="1"/>
    <row r="665" ht="18.75" customHeight="1"/>
    <row r="666" ht="18.75" customHeight="1"/>
    <row r="667" ht="18.75" customHeight="1"/>
    <row r="668" ht="18.75" customHeight="1"/>
    <row r="669" ht="18.75" customHeight="1"/>
    <row r="670" ht="18.75" customHeight="1"/>
    <row r="671" ht="18.75" customHeight="1"/>
    <row r="672" ht="18.75" customHeight="1"/>
    <row r="673" ht="18.75" customHeight="1"/>
    <row r="674" ht="18.75" customHeight="1"/>
    <row r="675" ht="18.75" customHeight="1"/>
    <row r="676" ht="18.75" customHeight="1"/>
    <row r="677" ht="18.75" customHeight="1"/>
    <row r="678" ht="18.75" customHeight="1"/>
    <row r="679" ht="18.75" customHeight="1"/>
    <row r="680" ht="18.75" customHeight="1"/>
    <row r="681" ht="18.75" customHeight="1"/>
    <row r="682" ht="18.75" customHeight="1"/>
    <row r="683" ht="18.75" customHeight="1"/>
    <row r="684" ht="18.75" customHeight="1"/>
    <row r="685" ht="18.75" customHeight="1"/>
    <row r="686" ht="18.75" customHeight="1"/>
    <row r="687" ht="18.75" customHeight="1"/>
    <row r="688" ht="18.75" customHeight="1"/>
    <row r="689" ht="18.75" customHeight="1"/>
    <row r="690" ht="18.75" customHeight="1"/>
    <row r="691" ht="18.75" customHeight="1"/>
    <row r="692" ht="18.75" customHeight="1"/>
    <row r="693" ht="18.75" customHeight="1"/>
    <row r="694" ht="18.75" customHeight="1"/>
    <row r="695" ht="18.75" customHeight="1"/>
    <row r="696" ht="18.75" customHeight="1"/>
    <row r="697" ht="18.75" customHeight="1"/>
    <row r="698" ht="18.75" customHeight="1"/>
    <row r="699" ht="18.75" customHeight="1"/>
    <row r="700" ht="18.75" customHeight="1"/>
    <row r="701" ht="18.75" customHeight="1"/>
    <row r="702" ht="18.75" customHeight="1"/>
    <row r="703" ht="18.75" customHeight="1"/>
    <row r="704" ht="18.75" customHeight="1"/>
    <row r="705" ht="18.75" customHeight="1"/>
    <row r="706" ht="18.75" customHeight="1"/>
    <row r="707" ht="18.75" customHeight="1"/>
    <row r="708" ht="18.75" customHeight="1"/>
    <row r="709" ht="18.75" customHeight="1"/>
    <row r="710" ht="18.75" customHeight="1"/>
    <row r="711" ht="18.75" customHeight="1"/>
    <row r="712" ht="18.75" customHeight="1"/>
    <row r="713" ht="18.75" customHeight="1"/>
    <row r="714" ht="18.75" customHeight="1"/>
    <row r="715" ht="18.75" customHeight="1"/>
    <row r="716" ht="18.75" customHeight="1"/>
    <row r="717" ht="18.75" customHeight="1"/>
    <row r="718" ht="18.75" customHeight="1"/>
    <row r="719" ht="18.75" customHeight="1"/>
    <row r="720" ht="18.75" customHeight="1"/>
    <row r="721" ht="18.75" customHeight="1"/>
    <row r="722" ht="18.75" customHeight="1"/>
    <row r="723" ht="18.75" customHeight="1"/>
    <row r="724" ht="18.75" customHeight="1"/>
    <row r="725" ht="18.75" customHeight="1"/>
    <row r="726" ht="18.75" customHeight="1"/>
    <row r="727" ht="18.75" customHeight="1"/>
    <row r="728" ht="18.75" customHeight="1"/>
    <row r="729" ht="18.75" customHeight="1"/>
    <row r="730" ht="18.75" customHeight="1"/>
    <row r="731" ht="18.75" customHeight="1"/>
    <row r="732" ht="18.75" customHeight="1"/>
    <row r="733" ht="18.75" customHeight="1"/>
    <row r="734" ht="18.75" customHeight="1"/>
    <row r="735" ht="18.75" customHeight="1"/>
    <row r="736" ht="18.75" customHeight="1"/>
    <row r="737" ht="18.75" customHeight="1"/>
    <row r="738" ht="18.75" customHeight="1"/>
    <row r="739" ht="18.75" customHeight="1"/>
    <row r="740" ht="18.75" customHeight="1"/>
    <row r="741" ht="18.75" customHeight="1"/>
    <row r="742" ht="18.75" customHeight="1"/>
    <row r="743" ht="18.75" customHeight="1"/>
    <row r="744" ht="18.75" customHeight="1"/>
    <row r="745" ht="18.75" customHeight="1"/>
    <row r="746" ht="18.75" customHeight="1"/>
    <row r="747" ht="18.75" customHeight="1"/>
    <row r="748" ht="18.75" customHeight="1"/>
    <row r="749" ht="18.75" customHeight="1"/>
    <row r="750" ht="18.75" customHeight="1"/>
    <row r="751" ht="18.75" customHeight="1"/>
    <row r="752" ht="18.75" customHeight="1"/>
    <row r="753" ht="18.75" customHeight="1"/>
    <row r="754" ht="18.75" customHeight="1"/>
    <row r="755" ht="18.75" customHeight="1"/>
    <row r="756" ht="18.75" customHeight="1"/>
    <row r="757" ht="18.75" customHeight="1"/>
    <row r="758" ht="18.75" customHeight="1"/>
    <row r="759" ht="18.75" customHeight="1"/>
    <row r="760" ht="18.75" customHeight="1"/>
    <row r="761" ht="18.75" customHeight="1"/>
    <row r="762" ht="18.75" customHeight="1"/>
    <row r="763" ht="18.75" customHeight="1"/>
    <row r="764" ht="18.75" customHeight="1"/>
    <row r="765" ht="18.75" customHeight="1"/>
    <row r="766" ht="18.75" customHeight="1"/>
    <row r="767" ht="18.75" customHeight="1"/>
    <row r="768" ht="18.75" customHeight="1"/>
    <row r="769" ht="18.75" customHeight="1"/>
    <row r="770" ht="18.75" customHeight="1"/>
    <row r="771" ht="18.75" customHeight="1"/>
    <row r="772" ht="18.75" customHeight="1"/>
    <row r="773" ht="18.75" customHeight="1"/>
    <row r="774" ht="18.75" customHeight="1"/>
    <row r="775" ht="18.75" customHeight="1"/>
    <row r="776" ht="18.75" customHeight="1"/>
    <row r="777" ht="18.75" customHeight="1"/>
    <row r="778" ht="18.75" customHeight="1"/>
    <row r="779" ht="18.75" customHeight="1"/>
    <row r="780" ht="18.75" customHeight="1"/>
    <row r="781" ht="18.75" customHeight="1"/>
    <row r="782" ht="18.75" customHeight="1"/>
    <row r="783" ht="18.75" customHeight="1"/>
    <row r="784" ht="18.75" customHeight="1"/>
    <row r="785" ht="18.75" customHeight="1"/>
    <row r="786" ht="18.75" customHeight="1"/>
    <row r="787" ht="18.75" customHeight="1"/>
    <row r="788" ht="18.75" customHeight="1"/>
    <row r="789" ht="18.75" customHeight="1"/>
    <row r="790" ht="18.75" customHeight="1"/>
    <row r="791" ht="18.75" customHeight="1"/>
    <row r="792" ht="18.75" customHeight="1"/>
    <row r="793" ht="18.75" customHeight="1"/>
    <row r="794" ht="18.75" customHeight="1"/>
    <row r="795" ht="18.75" customHeight="1"/>
    <row r="796" ht="18.75" customHeight="1"/>
    <row r="797" ht="18.75" customHeight="1"/>
    <row r="798" ht="18.75" customHeight="1"/>
    <row r="799" ht="18.75" customHeight="1"/>
    <row r="800" ht="18.75" customHeight="1"/>
    <row r="801" ht="18.75" customHeight="1"/>
    <row r="802" ht="18.75" customHeight="1"/>
    <row r="803" ht="18.75" customHeight="1"/>
    <row r="804" ht="18.75" customHeight="1"/>
    <row r="805" ht="18.75" customHeight="1"/>
    <row r="806" ht="18.75" customHeight="1"/>
    <row r="807" ht="18.75" customHeight="1"/>
    <row r="808" ht="18.75" customHeight="1"/>
    <row r="809" ht="18.75" customHeight="1"/>
    <row r="810" ht="18.75" customHeight="1"/>
    <row r="811" ht="18.75" customHeight="1"/>
    <row r="812" ht="18.75" customHeight="1"/>
    <row r="813" ht="18.75" customHeight="1"/>
    <row r="814" ht="18.75" customHeight="1"/>
    <row r="815" ht="18.75" customHeight="1"/>
    <row r="816" ht="18.75" customHeight="1"/>
    <row r="817" ht="18.75" customHeight="1"/>
    <row r="818" ht="18.75" customHeight="1"/>
    <row r="819" ht="18.75" customHeight="1"/>
    <row r="820" ht="18.75" customHeight="1"/>
    <row r="821" ht="18.75" customHeight="1"/>
    <row r="822" ht="18.75" customHeight="1"/>
    <row r="823" ht="18.75" customHeight="1"/>
    <row r="824" ht="18.75" customHeight="1"/>
    <row r="825" ht="18.75" customHeight="1"/>
    <row r="826" ht="18.75" customHeight="1"/>
    <row r="827" ht="18.75" customHeight="1"/>
    <row r="828" ht="18.75" customHeight="1"/>
    <row r="829" ht="18.75" customHeight="1"/>
    <row r="830" ht="18.75" customHeight="1"/>
    <row r="831" ht="18.75" customHeight="1"/>
    <row r="832" ht="18.75" customHeight="1"/>
    <row r="833" ht="18.75" customHeight="1"/>
    <row r="834" ht="18.75" customHeight="1"/>
    <row r="835" ht="18.75" customHeight="1"/>
    <row r="836" ht="18.75" customHeight="1"/>
    <row r="837" ht="18.75" customHeight="1"/>
    <row r="838" ht="18.75" customHeight="1"/>
    <row r="839" ht="18.75" customHeight="1"/>
    <row r="840" ht="18.75" customHeight="1"/>
    <row r="841" ht="18.75" customHeight="1"/>
    <row r="842" ht="18.75" customHeight="1"/>
    <row r="843" ht="18.75" customHeight="1"/>
    <row r="844" ht="18.75" customHeight="1"/>
    <row r="845" ht="18.75" customHeight="1"/>
    <row r="846" ht="18.75" customHeight="1"/>
    <row r="847" ht="18.75" customHeight="1"/>
    <row r="848" ht="18.75" customHeight="1"/>
    <row r="849" ht="18.75" customHeight="1"/>
    <row r="850" ht="18.75" customHeight="1"/>
    <row r="851" ht="18.75" customHeight="1"/>
    <row r="852" ht="18.75" customHeight="1"/>
    <row r="853" ht="18.75" customHeight="1"/>
    <row r="854" ht="18.75" customHeight="1"/>
    <row r="855" ht="18.75" customHeight="1"/>
    <row r="856" ht="18.75" customHeight="1"/>
    <row r="857" ht="18.75" customHeight="1"/>
    <row r="858" ht="18.75" customHeight="1"/>
    <row r="859" ht="18.75" customHeight="1"/>
    <row r="860" ht="18.75" customHeight="1"/>
    <row r="861" ht="18.75" customHeight="1"/>
    <row r="862" ht="18.75" customHeight="1"/>
    <row r="863" ht="18.75" customHeight="1"/>
    <row r="864" ht="18.75" customHeight="1"/>
    <row r="865" ht="18.75" customHeight="1"/>
    <row r="866" ht="18.75" customHeight="1"/>
    <row r="867" ht="18.75" customHeight="1"/>
    <row r="868" ht="18.75" customHeight="1"/>
    <row r="869" ht="18.75" customHeight="1"/>
    <row r="870" ht="18.75" customHeight="1"/>
    <row r="871" ht="18.75" customHeight="1"/>
    <row r="872" ht="18.75" customHeight="1"/>
    <row r="873" ht="18.75" customHeight="1"/>
    <row r="874" ht="18.75" customHeight="1"/>
    <row r="875" ht="18.75" customHeight="1"/>
    <row r="876" ht="18.75" customHeight="1"/>
    <row r="877" ht="18.75" customHeight="1"/>
    <row r="878" ht="18.75" customHeight="1"/>
    <row r="879" ht="18.75" customHeight="1"/>
    <row r="880" ht="18.75" customHeight="1"/>
    <row r="881" ht="18.75" customHeight="1"/>
    <row r="882" ht="18.75" customHeight="1"/>
    <row r="883" ht="18.75" customHeight="1"/>
    <row r="884" ht="18.75" customHeight="1"/>
    <row r="885" ht="18.75" customHeight="1"/>
    <row r="886" ht="18.75" customHeight="1"/>
    <row r="887" ht="18.75" customHeight="1"/>
    <row r="888" ht="18.75" customHeight="1"/>
    <row r="889" ht="18.75" customHeight="1"/>
    <row r="890" ht="18.75" customHeight="1"/>
    <row r="891" ht="18.75" customHeight="1"/>
    <row r="892" ht="18.75" customHeight="1"/>
    <row r="893" ht="18.75" customHeight="1"/>
    <row r="894" ht="18.75" customHeight="1"/>
    <row r="895" ht="18.75" customHeight="1"/>
    <row r="896" ht="18.75" customHeight="1"/>
    <row r="897" ht="18.75" customHeight="1"/>
    <row r="898" ht="18.75" customHeight="1"/>
    <row r="899" ht="18.75" customHeight="1"/>
    <row r="900" ht="18.75" customHeight="1"/>
    <row r="901" ht="18.75" customHeight="1"/>
    <row r="902" ht="18.75" customHeight="1"/>
    <row r="903" ht="18.75" customHeight="1"/>
    <row r="904" ht="18.75" customHeight="1"/>
    <row r="905" ht="18.75" customHeight="1"/>
    <row r="906" ht="18.75" customHeight="1"/>
    <row r="907" ht="18.75" customHeight="1"/>
    <row r="908" ht="18.75" customHeight="1"/>
    <row r="909" ht="18.75" customHeight="1"/>
    <row r="910" ht="18.75" customHeight="1"/>
    <row r="911" ht="18.75" customHeight="1"/>
    <row r="912" ht="18.75" customHeight="1"/>
    <row r="913" ht="18.75" customHeight="1"/>
    <row r="914" ht="18.75" customHeight="1"/>
    <row r="915" ht="18.75" customHeight="1"/>
    <row r="916" ht="18.75" customHeight="1"/>
    <row r="917" ht="18.75" customHeight="1"/>
    <row r="918" ht="18.75" customHeight="1"/>
    <row r="919" ht="18.75" customHeight="1"/>
    <row r="920" ht="18.75" customHeight="1"/>
    <row r="921" ht="18.75" customHeight="1"/>
    <row r="922" ht="18.75" customHeight="1"/>
    <row r="923" ht="18.75" customHeight="1"/>
    <row r="924" ht="18.75" customHeight="1"/>
    <row r="925" ht="18.75" customHeight="1"/>
    <row r="926" ht="18.75" customHeight="1"/>
    <row r="927" ht="18.75" customHeight="1"/>
    <row r="928" ht="18.75" customHeight="1"/>
    <row r="929" ht="18.75" customHeight="1"/>
    <row r="930" ht="18.75" customHeight="1"/>
    <row r="931" ht="18.75" customHeight="1"/>
    <row r="932" ht="18.75" customHeight="1"/>
    <row r="933" ht="18.75" customHeight="1"/>
    <row r="934" ht="18.75" customHeight="1"/>
    <row r="935" ht="18.75" customHeight="1"/>
    <row r="936" ht="18.75" customHeight="1"/>
    <row r="937" ht="18.75" customHeight="1"/>
    <row r="938" ht="18.75" customHeight="1"/>
    <row r="939" ht="18.75" customHeight="1"/>
    <row r="940" ht="18.75" customHeight="1"/>
    <row r="941" ht="18.75" customHeight="1"/>
    <row r="942" ht="18.75" customHeight="1"/>
    <row r="943" ht="18.75" customHeight="1"/>
    <row r="944" ht="18.75" customHeight="1"/>
    <row r="945" ht="18.75" customHeight="1"/>
    <row r="946" ht="18.75" customHeight="1"/>
    <row r="947" ht="18.75" customHeight="1"/>
    <row r="948" ht="18.75" customHeight="1"/>
    <row r="949" ht="18.75" customHeight="1"/>
    <row r="950" ht="18.75" customHeight="1"/>
    <row r="951" ht="18.75" customHeight="1"/>
    <row r="952" ht="18.75" customHeight="1"/>
    <row r="953" ht="18.75" customHeight="1"/>
    <row r="954" ht="18.75" customHeight="1"/>
    <row r="955" ht="18.75" customHeight="1"/>
    <row r="956" ht="18.75" customHeight="1"/>
    <row r="957" ht="18.75" customHeight="1"/>
    <row r="958" ht="18.75" customHeight="1"/>
    <row r="959" ht="18.75" customHeight="1"/>
    <row r="960" ht="18.75" customHeight="1"/>
    <row r="961" ht="18.75" customHeight="1"/>
    <row r="962" ht="18.75" customHeight="1"/>
    <row r="963" ht="18.75" customHeight="1"/>
    <row r="964" ht="18.75" customHeight="1"/>
    <row r="965" ht="18.75" customHeight="1"/>
    <row r="966" ht="18.75" customHeight="1"/>
    <row r="967" ht="18.75" customHeight="1"/>
    <row r="968" ht="18.75" customHeight="1"/>
    <row r="969" ht="18.75" customHeight="1"/>
    <row r="970" ht="18.75" customHeight="1"/>
    <row r="971" ht="18.75" customHeight="1"/>
    <row r="972" ht="18.75" customHeight="1"/>
    <row r="973" ht="18.75" customHeight="1"/>
    <row r="974" ht="18.75" customHeight="1"/>
    <row r="975" ht="18.75" customHeight="1"/>
    <row r="976" ht="18.75" customHeight="1"/>
    <row r="977" ht="18.75" customHeight="1"/>
    <row r="978" ht="18.75" customHeight="1"/>
    <row r="979" ht="18.75" customHeight="1"/>
    <row r="980" ht="18.75" customHeight="1"/>
    <row r="981" ht="18.75" customHeight="1"/>
    <row r="982" ht="18.75" customHeight="1"/>
    <row r="983" ht="18.75" customHeight="1"/>
    <row r="984" ht="18.75" customHeight="1"/>
    <row r="985" ht="18.75" customHeight="1"/>
    <row r="986" ht="18.75" customHeight="1"/>
    <row r="987" ht="18.75" customHeight="1"/>
    <row r="988" ht="18.75" customHeight="1"/>
    <row r="989" ht="18.75" customHeight="1"/>
    <row r="990" ht="18.75" customHeight="1"/>
    <row r="991" ht="18.75" customHeight="1"/>
    <row r="992" ht="18.75" customHeight="1"/>
    <row r="993" ht="18.75" customHeight="1"/>
    <row r="994" ht="18.75" customHeight="1"/>
  </sheetData>
  <mergeCells count="11">
    <mergeCell ref="D15:D16"/>
    <mergeCell ref="A4:B5"/>
    <mergeCell ref="D9:D10"/>
    <mergeCell ref="D12:D13"/>
    <mergeCell ref="F12:G12"/>
    <mergeCell ref="F13:G13"/>
    <mergeCell ref="A12:B14"/>
    <mergeCell ref="D4:I5"/>
    <mergeCell ref="D6:D7"/>
    <mergeCell ref="B1:I1"/>
    <mergeCell ref="A2:I2"/>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hidden="1" min="1" max="1" width="24.75"/>
    <col customWidth="1" hidden="1" min="2" max="2" width="29.0"/>
    <col hidden="1" min="3" max="4" width="12.63"/>
  </cols>
  <sheetData>
    <row r="1">
      <c r="A1" s="33" t="s">
        <v>40</v>
      </c>
      <c r="B1" s="34"/>
      <c r="C1" s="34"/>
      <c r="D1" s="35"/>
    </row>
    <row r="2">
      <c r="A2" s="36" t="s">
        <v>41</v>
      </c>
      <c r="B2" s="37"/>
      <c r="C2" s="37"/>
      <c r="D2" s="36">
        <v>4.0</v>
      </c>
    </row>
    <row r="3">
      <c r="A3" s="36" t="s">
        <v>42</v>
      </c>
      <c r="B3" s="37"/>
      <c r="C3" s="37"/>
      <c r="D3" s="36">
        <v>4.0</v>
      </c>
    </row>
    <row r="4">
      <c r="A4" s="36" t="s">
        <v>43</v>
      </c>
      <c r="B4" s="36">
        <f>TABLE!$A$7</f>
        <v>16</v>
      </c>
      <c r="C4" s="37"/>
      <c r="D4" s="36">
        <f>B4</f>
        <v>16</v>
      </c>
      <c r="E4" s="38" t="s">
        <v>44</v>
      </c>
    </row>
    <row r="5">
      <c r="A5" s="36" t="s">
        <v>45</v>
      </c>
      <c r="B5" s="36">
        <f>TABLE!$B$10</f>
        <v>3</v>
      </c>
      <c r="C5" s="36">
        <v>3.0</v>
      </c>
      <c r="D5" s="36">
        <f>B5*2</f>
        <v>6</v>
      </c>
    </row>
    <row r="6">
      <c r="A6" s="36" t="s">
        <v>46</v>
      </c>
      <c r="B6" s="36"/>
      <c r="C6" s="36">
        <v>1.15</v>
      </c>
      <c r="D6" s="36"/>
    </row>
    <row r="7">
      <c r="A7" s="36" t="s">
        <v>47</v>
      </c>
      <c r="B7" s="36" t="s">
        <v>44</v>
      </c>
      <c r="C7" s="36">
        <v>4.75</v>
      </c>
      <c r="D7" s="36">
        <f>C7</f>
        <v>4.75</v>
      </c>
    </row>
    <row r="8">
      <c r="A8" s="36" t="s">
        <v>48</v>
      </c>
      <c r="B8" s="37"/>
      <c r="C8" s="37"/>
      <c r="D8" s="36">
        <f>D4+(D5)+D7</f>
        <v>26.75</v>
      </c>
    </row>
    <row r="9">
      <c r="A9" s="36" t="s">
        <v>49</v>
      </c>
      <c r="B9" s="37"/>
      <c r="C9" s="37">
        <f>6</f>
        <v>6</v>
      </c>
      <c r="D9" s="36">
        <f>(D8*C6)+8</f>
        <v>38.7625</v>
      </c>
    </row>
    <row r="10">
      <c r="A10" s="39" t="s">
        <v>50</v>
      </c>
      <c r="B10" s="37"/>
      <c r="C10" s="37"/>
      <c r="D10" s="40">
        <f>D9</f>
        <v>38.7625</v>
      </c>
    </row>
    <row r="13">
      <c r="A13" s="36" t="s">
        <v>51</v>
      </c>
      <c r="B13" s="36" t="s">
        <v>52</v>
      </c>
      <c r="C13" s="36">
        <f>TABLE!$B$7</f>
        <v>12</v>
      </c>
    </row>
    <row r="14">
      <c r="B14" s="36" t="s">
        <v>53</v>
      </c>
      <c r="C14" s="36">
        <f>TABLE!$A$10</f>
        <v>3</v>
      </c>
    </row>
    <row r="15">
      <c r="A15" s="39" t="s">
        <v>54</v>
      </c>
      <c r="B15" s="36" t="s">
        <v>55</v>
      </c>
      <c r="C15" s="36">
        <f>TABLE!$B$7/TABLE!$A$10</f>
        <v>4</v>
      </c>
    </row>
    <row r="16">
      <c r="A16" s="36" t="s">
        <v>56</v>
      </c>
      <c r="B16" s="36" t="s">
        <v>57</v>
      </c>
      <c r="C16" s="36">
        <v>10.0</v>
      </c>
    </row>
    <row r="17">
      <c r="A17" s="36" t="s">
        <v>58</v>
      </c>
      <c r="B17" s="36" t="s">
        <v>59</v>
      </c>
      <c r="C17" s="36">
        <v>360.0</v>
      </c>
    </row>
    <row r="18">
      <c r="A18" s="37"/>
      <c r="B18" s="37"/>
      <c r="C18" s="37"/>
    </row>
    <row r="21">
      <c r="A21" s="41"/>
    </row>
    <row r="22">
      <c r="A22" s="41"/>
    </row>
    <row r="23">
      <c r="A23" s="42"/>
    </row>
    <row r="24">
      <c r="A24" s="42"/>
    </row>
    <row r="25">
      <c r="A25" s="41"/>
    </row>
    <row r="26">
      <c r="A26" s="41"/>
    </row>
    <row r="27">
      <c r="A27" s="41"/>
    </row>
    <row r="28">
      <c r="A28" s="41"/>
    </row>
    <row r="29">
      <c r="A29" s="42"/>
    </row>
    <row r="30">
      <c r="A30" s="41"/>
    </row>
    <row r="31">
      <c r="A31" s="41"/>
    </row>
    <row r="32">
      <c r="A32" s="41"/>
    </row>
    <row r="33">
      <c r="A33" s="42"/>
    </row>
    <row r="34">
      <c r="A34" s="41"/>
    </row>
    <row r="35">
      <c r="A35" s="41"/>
    </row>
    <row r="36">
      <c r="A36" s="41"/>
    </row>
    <row r="37">
      <c r="A37" s="41"/>
    </row>
    <row r="38">
      <c r="A38" s="41"/>
    </row>
    <row r="39">
      <c r="A39" s="41"/>
    </row>
  </sheetData>
  <drawing r:id="rId1"/>
</worksheet>
</file>